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8_{E2064D31-4AB0-49F0-879E-AD17D01E5369}" xr6:coauthVersionLast="47" xr6:coauthVersionMax="47" xr10:uidLastSave="{00000000-0000-0000-0000-000000000000}"/>
  <bookViews>
    <workbookView xWindow="28680" yWindow="-120" windowWidth="29040" windowHeight="15840" xr2:uid="{0D5A5786-F2BF-4FF3-967A-340B5AE0190E}"/>
  </bookViews>
  <sheets>
    <sheet name="Detail" sheetId="1" r:id="rId1"/>
  </sheets>
  <definedNames>
    <definedName name="total_rng" localSheetId="0">Detail!$F$29:$G$29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I2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G29" i="1"/>
</calcChain>
</file>

<file path=xl/sharedStrings.xml><?xml version="1.0" encoding="utf-8"?>
<sst xmlns="http://schemas.openxmlformats.org/spreadsheetml/2006/main" count="81" uniqueCount="12">
  <si>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</si>
  <si>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</si>
  <si>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</si>
  <si>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</si>
  <si>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</si>
  <si>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</si>
  <si>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</si>
  <si>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Xandrie USA, Inc.</t>
  </si>
  <si>
    <t>Qobuz</t>
  </si>
  <si>
    <t>S3 (all Qobuz offers)</t>
  </si>
  <si>
    <t>Additional Transferred</t>
  </si>
  <si>
    <t>Current Unmatched Royalties Reported and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</si>
</sst>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44" fontId="3" fillId="3" borderId="4" xfId="1" applyFont="1" applyFill="1" applyBorder="1" applyAlignment="1">
      <alignment horizontal="center" vertical="center" wrapText="1"/>
    </xf>
    <xf numFmtId="44" fontId="4" fillId="0" borderId="0" xfId="1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9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34125A-43F5-4BC7-AAB3-3302DF47CF62}" name="tbl_det" displayName="tbl_det" ref="B3:I27" totalsRowShown="0" headerRowDxfId="8" tableBorderDxfId="7">
  <autoFilter ref="B3:I27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B4:G27">
    <sortCondition ref="C3:C27"/>
    <sortCondition ref="D3:D27"/>
    <sortCondition ref="E3:E27"/>
  </sortState>
  <tableColumns count="8">
    <tableColumn id="1" xr3:uid="{F03D8544-13AF-49F2-A418-76301E2D8CD6}" name="DSP Name" dataDxfId="6"/>
    <tableColumn id="9" xr3:uid="{0B371FA8-01F0-4608-BA79-1DCF51D0398D}" name="Storefront" dataDxfId="5"/>
    <tableColumn id="5" xr3:uid="{772510A8-1004-402E-8097-802F0B59A1C0}" name="Consumer Offering" dataDxfId="4"/>
    <tableColumn id="2" xr3:uid="{DA75AC81-443B-4495-8B3D-AA35823DB9D5}" name="Usage Start Date" dataDxfId="3"/>
    <tableColumn id="3" xr3:uid="{37080403-40C0-4A9C-81A4-851EF173F8E2}" name="Usage End Date" dataDxfId="2"/>
    <tableColumn id="6" xr3:uid="{77095738-ACCA-46C2-BD0A-59BFEB746D97}" name="Total Unmatched Royalties Reported and Transferred" dataCellStyle="Currency"/>
    <tableColumn id="4" xr3:uid="{F2818EB2-35A7-4937-B7A1-1008C8070240}" name="Additional Transferred" dataDxfId="0">
      <calculatedColumnFormula>tbl_det[[#This Row],[Current Unmatched Royalties Reported and Transferred]]-tbl_det[[#This Row],[Total Unmatched Royalties Reported and Transferred]]</calculatedColumnFormula>
    </tableColumn>
    <tableColumn id="7" xr3:uid="{8D10F6E9-8BA8-4A60-8C3D-5C9568EC131D}" name="Current Unmatched Royalties Reported and Transferred" dataDxfId="1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1452-C5A7-44DB-8929-63F4B119A55C}">
  <sheetPr codeName="Sheet38"/>
  <dimension ref="B3:I29"/>
  <sheetViews>
    <sheetView tabSelected="1" zoomScale="80" zoomScaleNormal="80" workbookViewId="0">
      <selection activeCell="G29" sqref="G29:I29"/>
    </sheetView>
  </sheetViews>
  <sheetFormatPr defaultRowHeight="14.5" x14ac:dyDescent="0.35"/>
  <cols>
    <col min="2" max="2" width="15.6328125" style="1" bestFit="1" customWidth="1"/>
    <col min="3" max="3" width="9.90625" style="1" bestFit="1" customWidth="1"/>
    <col min="4" max="4" width="18.54296875" style="1" bestFit="1" customWidth="1"/>
    <col min="5" max="5" width="17.08984375" bestFit="1" customWidth="1"/>
    <col min="6" max="6" width="18" bestFit="1" customWidth="1"/>
    <col min="7" max="7" width="25" style="4" bestFit="1" customWidth="1"/>
    <col min="8" max="8" width="20.1796875" customWidth="1"/>
    <col min="9" max="9" width="30" bestFit="1" customWidth="1"/>
  </cols>
  <sheetData>
    <row r="3" spans="2:9" ht="72.5" x14ac:dyDescent="0.35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  <c r="H3" s="9" t="s">
        <v>10</v>
      </c>
      <c r="I3" s="9" t="s">
        <v>11</v>
      </c>
    </row>
    <row r="4" spans="2:9" x14ac:dyDescent="0.35">
      <c r="B4" s="1" t="s">
        <v>7</v>
      </c>
      <c r="C4" s="1" t="s">
        <v>8</v>
      </c>
      <c r="D4" s="1" t="s">
        <v>9</v>
      </c>
      <c r="E4" s="8">
        <v>43466</v>
      </c>
      <c r="F4" s="8">
        <v>43496</v>
      </c>
      <c r="G4" s="4">
        <v>1.92</v>
      </c>
      <c r="H4" s="11">
        <f>tbl_det[[#This Row],[Current Unmatched Royalties Reported and Transferred]]-tbl_det[[#This Row],[Total Unmatched Royalties Reported and Transferred]]</f>
        <v>-1.3291378095507878</v>
      </c>
      <c r="I4" s="10">
        <v>0.59086219044921218</v>
      </c>
    </row>
    <row r="5" spans="2:9" x14ac:dyDescent="0.35">
      <c r="B5" s="1" t="s">
        <v>7</v>
      </c>
      <c r="C5" s="1" t="s">
        <v>8</v>
      </c>
      <c r="D5" s="1" t="s">
        <v>9</v>
      </c>
      <c r="E5" s="8">
        <v>43497</v>
      </c>
      <c r="F5" s="8">
        <v>43524</v>
      </c>
      <c r="G5" s="4">
        <v>280.98</v>
      </c>
      <c r="H5" s="11">
        <f>tbl_det[[#This Row],[Current Unmatched Royalties Reported and Transferred]]-tbl_det[[#This Row],[Total Unmatched Royalties Reported and Transferred]]</f>
        <v>-24.51268997815248</v>
      </c>
      <c r="I5" s="10">
        <v>256.46731002184754</v>
      </c>
    </row>
    <row r="6" spans="2:9" x14ac:dyDescent="0.35">
      <c r="B6" s="1" t="s">
        <v>7</v>
      </c>
      <c r="C6" s="1" t="s">
        <v>8</v>
      </c>
      <c r="D6" s="1" t="s">
        <v>9</v>
      </c>
      <c r="E6" s="8">
        <v>43525</v>
      </c>
      <c r="F6" s="8">
        <v>43555</v>
      </c>
      <c r="G6" s="4">
        <v>1543.76</v>
      </c>
      <c r="H6" s="11">
        <f>tbl_det[[#This Row],[Current Unmatched Royalties Reported and Transferred]]-tbl_det[[#This Row],[Total Unmatched Royalties Reported and Transferred]]</f>
        <v>-60.034078907679032</v>
      </c>
      <c r="I6" s="10">
        <v>1483.725921092321</v>
      </c>
    </row>
    <row r="7" spans="2:9" x14ac:dyDescent="0.35">
      <c r="B7" s="1" t="s">
        <v>7</v>
      </c>
      <c r="C7" s="1" t="s">
        <v>8</v>
      </c>
      <c r="D7" s="1" t="s">
        <v>9</v>
      </c>
      <c r="E7" s="8">
        <v>43556</v>
      </c>
      <c r="F7" s="8">
        <v>43585</v>
      </c>
      <c r="G7" s="4">
        <v>2409.0700000000002</v>
      </c>
      <c r="H7" s="11">
        <f>tbl_det[[#This Row],[Current Unmatched Royalties Reported and Transferred]]-tbl_det[[#This Row],[Total Unmatched Royalties Reported and Transferred]]</f>
        <v>-134.26117112604607</v>
      </c>
      <c r="I7" s="10">
        <v>2274.8088288739541</v>
      </c>
    </row>
    <row r="8" spans="2:9" x14ac:dyDescent="0.35">
      <c r="B8" s="1" t="s">
        <v>7</v>
      </c>
      <c r="C8" s="1" t="s">
        <v>8</v>
      </c>
      <c r="D8" s="1" t="s">
        <v>9</v>
      </c>
      <c r="E8" s="8">
        <v>43586</v>
      </c>
      <c r="F8" s="8">
        <v>43616</v>
      </c>
      <c r="G8" s="4">
        <v>2780.57</v>
      </c>
      <c r="H8" s="11">
        <f>tbl_det[[#This Row],[Current Unmatched Royalties Reported and Transferred]]-tbl_det[[#This Row],[Total Unmatched Royalties Reported and Transferred]]</f>
        <v>-98.638002042124754</v>
      </c>
      <c r="I8" s="10">
        <v>2681.9319979578754</v>
      </c>
    </row>
    <row r="9" spans="2:9" x14ac:dyDescent="0.35">
      <c r="B9" s="1" t="s">
        <v>7</v>
      </c>
      <c r="C9" s="1" t="s">
        <v>8</v>
      </c>
      <c r="D9" s="1" t="s">
        <v>9</v>
      </c>
      <c r="E9" s="8">
        <v>43617</v>
      </c>
      <c r="F9" s="8">
        <v>43646</v>
      </c>
      <c r="G9" s="4">
        <v>2766</v>
      </c>
      <c r="H9" s="11">
        <f>tbl_det[[#This Row],[Current Unmatched Royalties Reported and Transferred]]-tbl_det[[#This Row],[Total Unmatched Royalties Reported and Transferred]]</f>
        <v>-162.035870597133</v>
      </c>
      <c r="I9" s="10">
        <v>2603.964129402867</v>
      </c>
    </row>
    <row r="10" spans="2:9" x14ac:dyDescent="0.35">
      <c r="B10" s="1" t="s">
        <v>7</v>
      </c>
      <c r="C10" s="1" t="s">
        <v>8</v>
      </c>
      <c r="D10" s="1" t="s">
        <v>9</v>
      </c>
      <c r="E10" s="8">
        <v>43647</v>
      </c>
      <c r="F10" s="8">
        <v>43677</v>
      </c>
      <c r="G10" s="4">
        <v>2733.63</v>
      </c>
      <c r="H10" s="11">
        <f>tbl_det[[#This Row],[Current Unmatched Royalties Reported and Transferred]]-tbl_det[[#This Row],[Total Unmatched Royalties Reported and Transferred]]</f>
        <v>-129.1002448350464</v>
      </c>
      <c r="I10" s="10">
        <v>2604.5297551649537</v>
      </c>
    </row>
    <row r="11" spans="2:9" x14ac:dyDescent="0.35">
      <c r="B11" s="1" t="s">
        <v>7</v>
      </c>
      <c r="C11" s="1" t="s">
        <v>8</v>
      </c>
      <c r="D11" s="1" t="s">
        <v>9</v>
      </c>
      <c r="E11" s="8">
        <v>43678</v>
      </c>
      <c r="F11" s="8">
        <v>43708</v>
      </c>
      <c r="G11" s="4">
        <v>2935.57</v>
      </c>
      <c r="H11" s="11">
        <f>tbl_det[[#This Row],[Current Unmatched Royalties Reported and Transferred]]-tbl_det[[#This Row],[Total Unmatched Royalties Reported and Transferred]]</f>
        <v>-147.48005414941508</v>
      </c>
      <c r="I11" s="10">
        <v>2788.0899458505851</v>
      </c>
    </row>
    <row r="12" spans="2:9" x14ac:dyDescent="0.35">
      <c r="B12" s="1" t="s">
        <v>7</v>
      </c>
      <c r="C12" s="1" t="s">
        <v>8</v>
      </c>
      <c r="D12" s="1" t="s">
        <v>9</v>
      </c>
      <c r="E12" s="8">
        <v>43709</v>
      </c>
      <c r="F12" s="8">
        <v>43738</v>
      </c>
      <c r="G12" s="4">
        <v>3824.17</v>
      </c>
      <c r="H12" s="11">
        <f>tbl_det[[#This Row],[Current Unmatched Royalties Reported and Transferred]]-tbl_det[[#This Row],[Total Unmatched Royalties Reported and Transferred]]</f>
        <v>-243.01761346722697</v>
      </c>
      <c r="I12" s="10">
        <v>3581.1523865327731</v>
      </c>
    </row>
    <row r="13" spans="2:9" x14ac:dyDescent="0.35">
      <c r="B13" s="1" t="s">
        <v>7</v>
      </c>
      <c r="C13" s="1" t="s">
        <v>8</v>
      </c>
      <c r="D13" s="1" t="s">
        <v>9</v>
      </c>
      <c r="E13" s="8">
        <v>43739</v>
      </c>
      <c r="F13" s="8">
        <v>43769</v>
      </c>
      <c r="G13" s="4">
        <v>4451.41</v>
      </c>
      <c r="H13" s="11">
        <f>tbl_det[[#This Row],[Current Unmatched Royalties Reported and Transferred]]-tbl_det[[#This Row],[Total Unmatched Royalties Reported and Transferred]]</f>
        <v>-171.30510318136203</v>
      </c>
      <c r="I13" s="10">
        <v>4280.1048968186378</v>
      </c>
    </row>
    <row r="14" spans="2:9" x14ac:dyDescent="0.35">
      <c r="B14" s="1" t="s">
        <v>7</v>
      </c>
      <c r="C14" s="1" t="s">
        <v>8</v>
      </c>
      <c r="D14" s="1" t="s">
        <v>9</v>
      </c>
      <c r="E14" s="8">
        <v>43770</v>
      </c>
      <c r="F14" s="8">
        <v>43799</v>
      </c>
      <c r="G14" s="4">
        <v>4327.8999999999996</v>
      </c>
      <c r="H14" s="11">
        <f>tbl_det[[#This Row],[Current Unmatched Royalties Reported and Transferred]]-tbl_det[[#This Row],[Total Unmatched Royalties Reported and Transferred]]</f>
        <v>-59.581458223934533</v>
      </c>
      <c r="I14" s="10">
        <v>4268.3185417760651</v>
      </c>
    </row>
    <row r="15" spans="2:9" x14ac:dyDescent="0.35">
      <c r="B15" s="1" t="s">
        <v>7</v>
      </c>
      <c r="C15" s="1" t="s">
        <v>8</v>
      </c>
      <c r="D15" s="1" t="s">
        <v>9</v>
      </c>
      <c r="E15" s="8">
        <v>43800</v>
      </c>
      <c r="F15" s="8">
        <v>43830</v>
      </c>
      <c r="G15" s="4">
        <v>3357.59</v>
      </c>
      <c r="H15" s="11">
        <f>tbl_det[[#This Row],[Current Unmatched Royalties Reported and Transferred]]-tbl_det[[#This Row],[Total Unmatched Royalties Reported and Transferred]]</f>
        <v>-5.2354180297697894E-4</v>
      </c>
      <c r="I15" s="10">
        <v>3357.5894764581972</v>
      </c>
    </row>
    <row r="16" spans="2:9" x14ac:dyDescent="0.35">
      <c r="B16" s="1" t="s">
        <v>7</v>
      </c>
      <c r="C16" s="1" t="s">
        <v>8</v>
      </c>
      <c r="D16" s="1" t="s">
        <v>9</v>
      </c>
      <c r="E16" s="8">
        <v>43831</v>
      </c>
      <c r="F16" s="8">
        <v>43861</v>
      </c>
      <c r="G16" s="4">
        <v>4715.1400000000003</v>
      </c>
      <c r="H16" s="11">
        <f>tbl_det[[#This Row],[Current Unmatched Royalties Reported and Transferred]]-tbl_det[[#This Row],[Total Unmatched Royalties Reported and Transferred]]</f>
        <v>-3.5967869735031854E-4</v>
      </c>
      <c r="I16" s="10">
        <v>4715.139640321303</v>
      </c>
    </row>
    <row r="17" spans="2:9" x14ac:dyDescent="0.35">
      <c r="B17" s="1" t="s">
        <v>7</v>
      </c>
      <c r="C17" s="1" t="s">
        <v>8</v>
      </c>
      <c r="D17" s="1" t="s">
        <v>9</v>
      </c>
      <c r="E17" s="8">
        <v>43862</v>
      </c>
      <c r="F17" s="8">
        <v>43890</v>
      </c>
      <c r="G17" s="4">
        <v>5308.91</v>
      </c>
      <c r="H17" s="11">
        <f>tbl_det[[#This Row],[Current Unmatched Royalties Reported and Transferred]]-tbl_det[[#This Row],[Total Unmatched Royalties Reported and Transferred]]</f>
        <v>8.0626830822438933E-5</v>
      </c>
      <c r="I17" s="10">
        <v>5308.9100806268307</v>
      </c>
    </row>
    <row r="18" spans="2:9" x14ac:dyDescent="0.35">
      <c r="B18" s="1" t="s">
        <v>7</v>
      </c>
      <c r="C18" s="1" t="s">
        <v>8</v>
      </c>
      <c r="D18" s="1" t="s">
        <v>9</v>
      </c>
      <c r="E18" s="8">
        <v>43891</v>
      </c>
      <c r="F18" s="8">
        <v>43921</v>
      </c>
      <c r="G18" s="4">
        <v>5837.98</v>
      </c>
      <c r="H18" s="11">
        <f>tbl_det[[#This Row],[Current Unmatched Royalties Reported and Transferred]]-tbl_det[[#This Row],[Total Unmatched Royalties Reported and Transferred]]</f>
        <v>-2.3175976903075934E-3</v>
      </c>
      <c r="I18" s="10">
        <v>5837.9776824023093</v>
      </c>
    </row>
    <row r="19" spans="2:9" x14ac:dyDescent="0.35">
      <c r="B19" s="1" t="s">
        <v>7</v>
      </c>
      <c r="C19" s="1" t="s">
        <v>8</v>
      </c>
      <c r="D19" s="1" t="s">
        <v>9</v>
      </c>
      <c r="E19" s="8">
        <v>43922</v>
      </c>
      <c r="F19" s="8">
        <v>43951</v>
      </c>
      <c r="G19" s="4">
        <v>6185.92</v>
      </c>
      <c r="H19" s="11">
        <f>tbl_det[[#This Row],[Current Unmatched Royalties Reported and Transferred]]-tbl_det[[#This Row],[Total Unmatched Royalties Reported and Transferred]]</f>
        <v>3.3392650220775977E-4</v>
      </c>
      <c r="I19" s="10">
        <v>6185.9203339265023</v>
      </c>
    </row>
    <row r="20" spans="2:9" x14ac:dyDescent="0.35">
      <c r="B20" s="1" t="s">
        <v>7</v>
      </c>
      <c r="C20" s="1" t="s">
        <v>8</v>
      </c>
      <c r="D20" s="1" t="s">
        <v>9</v>
      </c>
      <c r="E20" s="8">
        <v>43952</v>
      </c>
      <c r="F20" s="8">
        <v>43982</v>
      </c>
      <c r="G20" s="4">
        <v>6316.94</v>
      </c>
      <c r="H20" s="11">
        <f>tbl_det[[#This Row],[Current Unmatched Royalties Reported and Transferred]]-tbl_det[[#This Row],[Total Unmatched Royalties Reported and Transferred]]</f>
        <v>-9.0684726364997914E-4</v>
      </c>
      <c r="I20" s="10">
        <v>6316.9390931527359</v>
      </c>
    </row>
    <row r="21" spans="2:9" x14ac:dyDescent="0.35">
      <c r="B21" s="1" t="s">
        <v>7</v>
      </c>
      <c r="C21" s="1" t="s">
        <v>8</v>
      </c>
      <c r="D21" s="1" t="s">
        <v>9</v>
      </c>
      <c r="E21" s="8">
        <v>43983</v>
      </c>
      <c r="F21" s="8">
        <v>44012</v>
      </c>
      <c r="G21" s="4">
        <v>6414.68</v>
      </c>
      <c r="H21" s="11">
        <f>tbl_det[[#This Row],[Current Unmatched Royalties Reported and Transferred]]-tbl_det[[#This Row],[Total Unmatched Royalties Reported and Transferred]]</f>
        <v>5.0998766892007552E-4</v>
      </c>
      <c r="I21" s="10">
        <v>6414.6805099876692</v>
      </c>
    </row>
    <row r="22" spans="2:9" x14ac:dyDescent="0.35">
      <c r="B22" s="1" t="s">
        <v>7</v>
      </c>
      <c r="C22" s="1" t="s">
        <v>8</v>
      </c>
      <c r="D22" s="1" t="s">
        <v>9</v>
      </c>
      <c r="E22" s="8">
        <v>44013</v>
      </c>
      <c r="F22" s="8">
        <v>44043</v>
      </c>
      <c r="G22" s="4">
        <v>6186.7</v>
      </c>
      <c r="H22" s="11">
        <f>tbl_det[[#This Row],[Current Unmatched Royalties Reported and Transferred]]-tbl_det[[#This Row],[Total Unmatched Royalties Reported and Transferred]]</f>
        <v>3.1195462270261487E-4</v>
      </c>
      <c r="I22" s="10">
        <v>6186.7003119546225</v>
      </c>
    </row>
    <row r="23" spans="2:9" x14ac:dyDescent="0.35">
      <c r="B23" s="1" t="s">
        <v>7</v>
      </c>
      <c r="C23" s="1" t="s">
        <v>8</v>
      </c>
      <c r="D23" s="1" t="s">
        <v>9</v>
      </c>
      <c r="E23" s="8">
        <v>44044</v>
      </c>
      <c r="F23" s="8">
        <v>44074</v>
      </c>
      <c r="G23" s="4">
        <v>6413.9</v>
      </c>
      <c r="H23" s="11">
        <f>tbl_det[[#This Row],[Current Unmatched Royalties Reported and Transferred]]-tbl_det[[#This Row],[Total Unmatched Royalties Reported and Transferred]]</f>
        <v>-3.317082991998177E-4</v>
      </c>
      <c r="I23" s="10">
        <v>6413.8996682917004</v>
      </c>
    </row>
    <row r="24" spans="2:9" x14ac:dyDescent="0.35">
      <c r="B24" s="1" t="s">
        <v>7</v>
      </c>
      <c r="C24" s="1" t="s">
        <v>8</v>
      </c>
      <c r="D24" s="1" t="s">
        <v>9</v>
      </c>
      <c r="E24" s="8">
        <v>44075</v>
      </c>
      <c r="F24" s="8">
        <v>44104</v>
      </c>
      <c r="G24" s="4">
        <v>6319.04</v>
      </c>
      <c r="H24" s="11">
        <f>tbl_det[[#This Row],[Current Unmatched Royalties Reported and Transferred]]-tbl_det[[#This Row],[Total Unmatched Royalties Reported and Transferred]]</f>
        <v>8.2604362705751555E-4</v>
      </c>
      <c r="I24" s="10">
        <v>6319.040826043627</v>
      </c>
    </row>
    <row r="25" spans="2:9" x14ac:dyDescent="0.35">
      <c r="B25" s="1" t="s">
        <v>7</v>
      </c>
      <c r="C25" s="1" t="s">
        <v>8</v>
      </c>
      <c r="D25" s="1" t="s">
        <v>9</v>
      </c>
      <c r="E25" s="8">
        <v>44105</v>
      </c>
      <c r="F25" s="8">
        <v>44135</v>
      </c>
      <c r="G25" s="4">
        <v>7392.09</v>
      </c>
      <c r="H25" s="11">
        <f>tbl_det[[#This Row],[Current Unmatched Royalties Reported and Transferred]]-tbl_det[[#This Row],[Total Unmatched Royalties Reported and Transferred]]</f>
        <v>6.7922898779215757E-5</v>
      </c>
      <c r="I25" s="10">
        <v>7392.0900679228989</v>
      </c>
    </row>
    <row r="26" spans="2:9" x14ac:dyDescent="0.35">
      <c r="B26" s="1" t="s">
        <v>7</v>
      </c>
      <c r="C26" s="1" t="s">
        <v>8</v>
      </c>
      <c r="D26" s="1" t="s">
        <v>9</v>
      </c>
      <c r="E26" s="8">
        <v>44136</v>
      </c>
      <c r="F26" s="8">
        <v>44165</v>
      </c>
      <c r="G26" s="4">
        <v>7264.33</v>
      </c>
      <c r="H26" s="11">
        <f>tbl_det[[#This Row],[Current Unmatched Royalties Reported and Transferred]]-tbl_det[[#This Row],[Total Unmatched Royalties Reported and Transferred]]</f>
        <v>-6.0696890977851581E-4</v>
      </c>
      <c r="I26" s="10">
        <v>7264.3293930310901</v>
      </c>
    </row>
    <row r="27" spans="2:9" x14ac:dyDescent="0.35">
      <c r="B27" s="1" t="s">
        <v>7</v>
      </c>
      <c r="C27" s="1" t="s">
        <v>8</v>
      </c>
      <c r="D27" s="1" t="s">
        <v>9</v>
      </c>
      <c r="E27" s="8">
        <v>44166</v>
      </c>
      <c r="F27" s="8">
        <v>44196</v>
      </c>
      <c r="G27" s="4">
        <v>7125.08</v>
      </c>
      <c r="H27" s="11">
        <f>tbl_det[[#This Row],[Current Unmatched Royalties Reported and Transferred]]-tbl_det[[#This Row],[Total Unmatched Royalties Reported and Transferred]]</f>
        <v>6.1007307249383302E-4</v>
      </c>
      <c r="I27" s="10">
        <v>7125.0806100730724</v>
      </c>
    </row>
    <row r="28" spans="2:9" ht="15" thickBot="1" x14ac:dyDescent="0.4"/>
    <row r="29" spans="2:9" ht="15" thickBot="1" x14ac:dyDescent="0.4">
      <c r="F29" s="2" t="s">
        <v>0</v>
      </c>
      <c r="G29" s="3">
        <f>SUM(tbl_det[Total Unmatched Royalties Reported and Transferred])</f>
        <v>106893.27999999997</v>
      </c>
      <c r="H29" s="3">
        <f>SUM(tbl_det[Additional Transferred])</f>
        <v>-1231.2977301251115</v>
      </c>
      <c r="I29" s="3">
        <f>SUM(tbl_det[Current Unmatched Royalties Reported and Transferred])</f>
        <v>105661.98226987489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d71573-c05b-4a8d-94a6-73538a57fcfe" xsi:nil="true"/>
    <lcf76f155ced4ddcb4097134ff3c332f xmlns="78da1b0c-f403-4ac3-a072-a21addcd119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31EFA471AEC41A7FC3CAE736D72A4" ma:contentTypeVersion="18" ma:contentTypeDescription="Create a new document." ma:contentTypeScope="" ma:versionID="e762eb14d6eb62b90c19fea0aee9dd6c">
  <xsd:schema xmlns:xsd="http://www.w3.org/2001/XMLSchema" xmlns:xs="http://www.w3.org/2001/XMLSchema" xmlns:p="http://schemas.microsoft.com/office/2006/metadata/properties" xmlns:ns2="78da1b0c-f403-4ac3-a072-a21addcd119e" xmlns:ns3="9ed71573-c05b-4a8d-94a6-73538a57fcfe" targetNamespace="http://schemas.microsoft.com/office/2006/metadata/properties" ma:root="true" ma:fieldsID="263d98accf15ce5e8eeb5da04e2c5a30" ns2:_="" ns3:_="">
    <xsd:import namespace="78da1b0c-f403-4ac3-a072-a21addcd119e"/>
    <xsd:import namespace="9ed71573-c05b-4a8d-94a6-73538a57f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a1b0c-f403-4ac3-a072-a21addcd1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5616e0-f322-470d-b6b6-aaa2473c4c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71573-c05b-4a8d-94a6-73538a57f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1cf77c-a3e7-4a1f-9cf7-bb06bcfca1fe}" ma:internalName="TaxCatchAll" ma:showField="CatchAllData" ma:web="9ed71573-c05b-4a8d-94a6-73538a57f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AE800B-DC61-401A-A8D1-53A25E501C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7FF891-C8BF-4618-8A60-E301E4703A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778BA0-48D2-4AE0-939A-CD7B3FB6676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2021-02-26T19:27:37Z</dcterms:created>
  <dcterms:modified xsi:type="dcterms:W3CDTF">2024-04-18T22:49:45Z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  <property fmtid="{D5CDD505-2E9C-101B-9397-08002B2CF9AE}" pid="3" name="MediaServiceImageTags">
    <vt:lpwstr/>
  </property>
</Properties>
</file>